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4" i="1" l="1"/>
  <c r="F94" i="1"/>
  <c r="F97" i="1" s="1"/>
  <c r="G77" i="1"/>
  <c r="G65" i="1"/>
  <c r="F65" i="1"/>
  <c r="G37" i="1"/>
  <c r="G67" i="1" s="1"/>
  <c r="F37" i="1"/>
  <c r="F67" i="1" s="1"/>
  <c r="G97" i="1" l="1"/>
</calcChain>
</file>

<file path=xl/sharedStrings.xml><?xml version="1.0" encoding="utf-8"?>
<sst xmlns="http://schemas.openxmlformats.org/spreadsheetml/2006/main" count="255" uniqueCount="107">
  <si>
    <t>КОДИ</t>
  </si>
  <si>
    <t>Дата (рік, місяць, число)</t>
  </si>
  <si>
    <t>01</t>
  </si>
  <si>
    <t>Установа / бюджет</t>
  </si>
  <si>
    <t>за ЄДРПОУ</t>
  </si>
  <si>
    <t>Територія</t>
  </si>
  <si>
    <t>за КАТОТТГ</t>
  </si>
  <si>
    <t>Організаційно-правова форма господарювання</t>
  </si>
  <si>
    <t>за КОПФГ</t>
  </si>
  <si>
    <t>Орган державного управління</t>
  </si>
  <si>
    <t>Софіївська селищна рада</t>
  </si>
  <si>
    <t>за КОДУ</t>
  </si>
  <si>
    <t>Вид економічної діяльності</t>
  </si>
  <si>
    <t>за КВЕД</t>
  </si>
  <si>
    <t>Одиниця виміру: грн</t>
  </si>
  <si>
    <t>ЛІКВІДАЦІЙНИЙ БАЛАНС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</si>
  <si>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</si>
  <si>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</si>
  <si>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</si>
  <si>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</si>
  <si>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</si>
  <si>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I. НЕФІНАНСОВІ АКТИВИ</t>
  </si>
  <si>
    <t>Основні засоби:</t>
  </si>
  <si>
    <t xml:space="preserve"> </t>
  </si>
  <si>
    <t>первісна вартість</t>
  </si>
  <si>
    <t>знос</t>
  </si>
  <si>
    <t>Інвестиційна нерухомість:</t>
  </si>
  <si>
    <t>Нематеріальні активи:</t>
  </si>
  <si>
    <t>накопичена амортизація</t>
  </si>
  <si>
    <t>Незавершені капітальні інвестиції</t>
  </si>
  <si>
    <t>Довгострокові біологічні активи:</t>
  </si>
  <si>
    <t>Запаси</t>
  </si>
  <si>
    <t>Виробництво</t>
  </si>
  <si>
    <t>Поточні біологічні активи</t>
  </si>
  <si>
    <t>Усього за розділом I</t>
  </si>
  <si>
    <t>II.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</si>
  <si>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</si>
  <si>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</si>
  <si>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>цінні папери, крім акцій</t>
  </si>
  <si>
    <t>акції та інші форми участі в капіталі</t>
  </si>
  <si>
    <t>Поточна дебіторська заборгованість:</t>
  </si>
  <si>
    <t>за розрахунками з бюджетом</t>
  </si>
  <si>
    <t>за розрахунками за товари, роботи, послуги</t>
  </si>
  <si>
    <t>за наданими кредитами</t>
  </si>
  <si>
    <t>за виданими авансами</t>
  </si>
  <si>
    <t>за розрахунками із соціального страхування</t>
  </si>
  <si>
    <t>за внутрішніми розрахунками</t>
  </si>
  <si>
    <t>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</si>
  <si>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</si>
  <si>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</si>
  <si>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>національній валюті, у тому числі в:</t>
  </si>
  <si>
    <t>касі</t>
  </si>
  <si>
    <t>казначействі</t>
  </si>
  <si>
    <t>установах банків</t>
  </si>
  <si>
    <t>дорозі</t>
  </si>
  <si>
    <t>іноземній валюті</t>
  </si>
  <si>
    <t>Кошти бюджетів та інших клієнтів на:</t>
  </si>
  <si>
    <t>єдиному казначейському рахунку</t>
  </si>
  <si>
    <t>рахунках в установах банків, у тому числі в:</t>
  </si>
  <si>
    <t>національній валюті</t>
  </si>
  <si>
    <t>Інші фінансові активи</t>
  </si>
  <si>
    <t>Усього за розділом II</t>
  </si>
  <si>
    <t>III. ВИТРАТИ МАЙБУТНІХ ПЕРІОДІВ</t>
  </si>
  <si>
    <t>БАЛАНС</t>
  </si>
  <si>
    <t>ПАСИВ</t>
  </si>
  <si>
    <t>I.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</si>
  <si>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</si>
  <si>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</si>
  <si>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</si>
  <si>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</si>
  <si>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</si>
  <si>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</si>
  <si>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</si>
  <si>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зобов'язання:</t>
  </si>
  <si>
    <t>за цінними паперами</t>
  </si>
  <si>
    <t>за кредитами</t>
  </si>
  <si>
    <t>інші довгострокові зобов'язання</t>
  </si>
  <si>
    <t>Поточна заборгованість за довгостроковими зобов'язаннями</t>
  </si>
  <si>
    <t>Поточні зобов'язання:</t>
  </si>
  <si>
    <t>за платежами до бюджету</t>
  </si>
  <si>
    <t>за одержаними авансами</t>
  </si>
  <si>
    <t>за розрахунками з оплати праці</t>
  </si>
  <si>
    <t>інші поточні зобов'язання, з них:</t>
  </si>
  <si>
    <t>III. ЗАБЕЗПЕЧЕННЯ</t>
  </si>
  <si>
    <t>IV. ДОХОДИ МАЙБУТНІХ ПЕРІОДІВ</t>
  </si>
  <si>
    <t>Комунальна організація                                                                        (установа, заклад)</t>
  </si>
  <si>
    <t>Голова комісії</t>
  </si>
  <si>
    <t>_______________</t>
  </si>
  <si>
    <t>Галина ІСАЄВА</t>
  </si>
  <si>
    <t>(підпис)</t>
  </si>
  <si>
    <t>(ініціали та прізвище)</t>
  </si>
  <si>
    <t>Члени комісії</t>
  </si>
  <si>
    <t>______________</t>
  </si>
  <si>
    <t>Наталя КАМІНСЬКА</t>
  </si>
  <si>
    <t xml:space="preserve">                           рішенням Софіївської селищної ради</t>
  </si>
  <si>
    <t xml:space="preserve">                           ЗАТВЕРДЖЕНО</t>
  </si>
  <si>
    <t>UA12060270070099619</t>
  </si>
  <si>
    <t>01008</t>
  </si>
  <si>
    <t>Наталя СОКОЛОВСЬКА</t>
  </si>
  <si>
    <t>08</t>
  </si>
  <si>
    <t>вул.Постного, буд. 60, с.Запорізьке Криворізького (Софіївського) району Дніпропетровської області</t>
  </si>
  <si>
    <t>Функціонування бібліотек і архівів</t>
  </si>
  <si>
    <t>91.01</t>
  </si>
  <si>
    <t xml:space="preserve">                           від __________2024 р. №___/VIII</t>
  </si>
  <si>
    <t>"Запорізька сільська бібліотека" Софіївської селищної ради Криворізького району Дніпропетровської області</t>
  </si>
  <si>
    <t>на 1 Серпня 2024 року</t>
  </si>
  <si>
    <r>
      <t xml:space="preserve">Періодичність: </t>
    </r>
    <r>
      <rPr>
        <u/>
        <sz val="9"/>
        <rFont val="Times New Roman"/>
        <family val="1"/>
        <charset val="204"/>
      </rPr>
      <t>проміжна</t>
    </r>
    <r>
      <rPr>
        <sz val="9"/>
        <rFont val="Times New Roman"/>
        <family val="1"/>
        <charset val="204"/>
      </rPr>
      <t>,</t>
    </r>
    <r>
      <rPr>
        <b/>
        <sz val="9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річна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</si>
</sst>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2" fillId="2" borderId="3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0" xfId="0" applyFont="1"/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justify" wrapText="1"/>
    </xf>
    <xf numFmtId="2" fontId="1" fillId="0" borderId="6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justify" wrapText="1"/>
    </xf>
    <xf numFmtId="0" fontId="7" fillId="0" borderId="5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0" xfId="0" applyFont="1" applyBorder="1" applyAlignment="1">
      <alignment horizontal="right" vertical="top" wrapText="1"/>
    </xf>
    <xf numFmtId="0" fontId="2" fillId="0" borderId="4" xfId="0" applyFont="1" applyBorder="1" applyAlignment="1">
      <alignment horizontal="right" vertical="top" wrapText="1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 vertical="justify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topLeftCell="B64" workbookViewId="0">
      <selection activeCell="I72" sqref="I72"/>
    </sheetView>
  </sheetViews>
  <sheetFormatPr defaultRowHeight="15" x14ac:dyDescent="0.25"/>
  <cols>
    <col min="1" max="1" width="4.140625" hidden="1" customWidth="1"/>
    <col min="2" max="2" width="12" customWidth="1"/>
    <col min="3" max="3" width="19.140625" customWidth="1"/>
    <col min="4" max="4" width="32.5703125" customWidth="1"/>
    <col min="5" max="5" width="7.28515625" customWidth="1"/>
    <col min="6" max="6" width="9.42578125" customWidth="1"/>
    <col min="7" max="7" width="11.5703125" customWidth="1"/>
    <col min="8" max="8" width="9.5703125" customWidth="1"/>
    <col min="9" max="9" width="5.7109375" customWidth="1"/>
    <col min="10" max="10" width="6.28515625" customWidth="1"/>
  </cols>
  <sheetData>
    <row r="1" spans="3:12" ht="15" customHeight="1" x14ac:dyDescent="0.25">
      <c r="F1" s="35" t="s">
        <v>95</v>
      </c>
      <c r="G1" s="35"/>
      <c r="H1" s="35"/>
      <c r="I1" s="35"/>
      <c r="J1" s="35"/>
      <c r="K1" s="35"/>
      <c r="L1" s="35"/>
    </row>
    <row r="2" spans="3:12" ht="15" customHeight="1" x14ac:dyDescent="0.25">
      <c r="F2" s="35" t="s">
        <v>94</v>
      </c>
      <c r="G2" s="35"/>
      <c r="H2" s="35"/>
      <c r="I2" s="35"/>
      <c r="J2" s="35"/>
      <c r="K2" s="35"/>
      <c r="L2" s="35"/>
    </row>
    <row r="3" spans="3:12" ht="15" customHeight="1" x14ac:dyDescent="0.25">
      <c r="F3" s="36" t="s">
        <v>103</v>
      </c>
      <c r="G3" s="36"/>
      <c r="H3" s="36"/>
      <c r="I3" s="36"/>
      <c r="J3" s="36"/>
      <c r="K3" s="36"/>
      <c r="L3" s="36"/>
    </row>
    <row r="4" spans="3:12" ht="15.75" thickBot="1" x14ac:dyDescent="0.3"/>
    <row r="5" spans="3:12" ht="15.75" thickBot="1" x14ac:dyDescent="0.3">
      <c r="C5" s="27"/>
      <c r="D5" s="27"/>
      <c r="E5" s="27"/>
      <c r="F5" s="1"/>
      <c r="G5" s="1"/>
      <c r="H5" s="28" t="s">
        <v>0</v>
      </c>
      <c r="I5" s="29"/>
      <c r="J5" s="30"/>
    </row>
    <row r="6" spans="3:12" ht="16.5" customHeight="1" thickBot="1" x14ac:dyDescent="0.3">
      <c r="C6" s="38" t="s">
        <v>1</v>
      </c>
      <c r="D6" s="38"/>
      <c r="E6" s="38"/>
      <c r="F6" s="38"/>
      <c r="G6" s="39"/>
      <c r="H6" s="25">
        <v>2024</v>
      </c>
      <c r="I6" s="26" t="s">
        <v>99</v>
      </c>
      <c r="J6" s="26" t="s">
        <v>2</v>
      </c>
    </row>
    <row r="7" spans="3:12" ht="38.25" customHeight="1" thickBot="1" x14ac:dyDescent="0.3">
      <c r="C7" s="21" t="s">
        <v>3</v>
      </c>
      <c r="D7" s="31" t="s">
        <v>104</v>
      </c>
      <c r="E7" s="31"/>
      <c r="F7" s="31"/>
      <c r="G7" s="3" t="s">
        <v>4</v>
      </c>
      <c r="H7" s="32">
        <v>36846264</v>
      </c>
      <c r="I7" s="33"/>
      <c r="J7" s="34"/>
    </row>
    <row r="8" spans="3:12" ht="32.25" customHeight="1" thickBot="1" x14ac:dyDescent="0.3">
      <c r="C8" s="21" t="s">
        <v>5</v>
      </c>
      <c r="D8" s="31" t="s">
        <v>100</v>
      </c>
      <c r="E8" s="31"/>
      <c r="F8" s="31"/>
      <c r="G8" s="3" t="s">
        <v>6</v>
      </c>
      <c r="H8" s="32" t="s">
        <v>96</v>
      </c>
      <c r="I8" s="33"/>
      <c r="J8" s="34"/>
    </row>
    <row r="9" spans="3:12" ht="36.75" thickBot="1" x14ac:dyDescent="0.3">
      <c r="C9" s="20" t="s">
        <v>7</v>
      </c>
      <c r="D9" s="31" t="s">
        <v>85</v>
      </c>
      <c r="E9" s="31"/>
      <c r="F9" s="31"/>
      <c r="G9" s="3" t="s">
        <v>8</v>
      </c>
      <c r="H9" s="32">
        <v>430</v>
      </c>
      <c r="I9" s="33"/>
      <c r="J9" s="34"/>
    </row>
    <row r="10" spans="3:12" ht="24.75" thickBot="1" x14ac:dyDescent="0.3">
      <c r="C10" s="2" t="s">
        <v>9</v>
      </c>
      <c r="D10" s="43" t="s">
        <v>10</v>
      </c>
      <c r="E10" s="43"/>
      <c r="F10" s="43"/>
      <c r="G10" s="3" t="s">
        <v>11</v>
      </c>
      <c r="H10" s="44" t="s">
        <v>97</v>
      </c>
      <c r="I10" s="45"/>
      <c r="J10" s="46"/>
    </row>
    <row r="11" spans="3:12" ht="24.75" thickBot="1" x14ac:dyDescent="0.3">
      <c r="C11" s="2" t="s">
        <v>12</v>
      </c>
      <c r="D11" s="24" t="s">
        <v>101</v>
      </c>
      <c r="E11" s="24"/>
      <c r="F11" s="24"/>
      <c r="G11" s="3" t="s">
        <v>13</v>
      </c>
      <c r="H11" s="32" t="s">
        <v>102</v>
      </c>
      <c r="I11" s="33"/>
      <c r="J11" s="34"/>
    </row>
    <row r="12" spans="3:12" x14ac:dyDescent="0.25">
      <c r="C12" s="40" t="s">
        <v>14</v>
      </c>
      <c r="D12" s="40"/>
      <c r="E12" s="40"/>
      <c r="F12" s="40"/>
      <c r="G12" s="40"/>
      <c r="H12" s="4"/>
      <c r="I12" s="5"/>
      <c r="J12" s="5"/>
    </row>
    <row r="13" spans="3:12" x14ac:dyDescent="0.25">
      <c r="C13" s="41" t="s">
        <v>106</v>
      </c>
      <c r="D13" s="41"/>
      <c r="E13" s="41"/>
      <c r="F13" s="41"/>
      <c r="G13" s="41"/>
      <c r="H13" s="41"/>
      <c r="I13" s="5"/>
      <c r="J13" s="5"/>
    </row>
    <row r="15" spans="3:12" x14ac:dyDescent="0.25">
      <c r="C15" s="42" t="s">
        <v>15</v>
      </c>
      <c r="D15" s="42"/>
      <c r="E15" s="42"/>
      <c r="F15" s="42"/>
      <c r="G15" s="42"/>
      <c r="H15" s="42"/>
      <c r="I15" s="42"/>
      <c r="J15" s="42"/>
      <c r="K15" s="7"/>
      <c r="L15" s="7"/>
    </row>
    <row r="16" spans="3:12" x14ac:dyDescent="0.25">
      <c r="C16" s="37" t="s">
        <v>105</v>
      </c>
      <c r="D16" s="37"/>
      <c r="E16" s="37"/>
      <c r="F16" s="37"/>
      <c r="G16" s="37"/>
      <c r="H16" s="37"/>
      <c r="I16" s="37"/>
      <c r="J16" s="37"/>
      <c r="K16" s="8"/>
      <c r="L16" s="8"/>
    </row>
    <row r="17" spans="3:7" ht="15.75" thickBot="1" x14ac:dyDescent="0.3">
      <c r="D17" s="6"/>
      <c r="E17" s="6"/>
      <c r="F17" s="6"/>
      <c r="G17" s="9" t="s">
        <v>16</v>
      </c>
    </row>
    <row r="18" spans="3:7" ht="48.75" thickBot="1" x14ac:dyDescent="0.3">
      <c r="C18" s="49" t="s">
        <v>17</v>
      </c>
      <c r="D18" s="50"/>
      <c r="E18" s="10" t="s">
        <v>18</v>
      </c>
      <c r="F18" s="10" t="s">
        <v>19</v>
      </c>
      <c r="G18" s="10" t="s">
        <v>20</v>
      </c>
    </row>
    <row r="19" spans="3:7" ht="15.75" thickBot="1" x14ac:dyDescent="0.3">
      <c r="C19" s="28">
        <v>1</v>
      </c>
      <c r="D19" s="30"/>
      <c r="E19" s="15">
        <v>2</v>
      </c>
      <c r="F19" s="15">
        <v>3</v>
      </c>
      <c r="G19" s="15">
        <v>4</v>
      </c>
    </row>
    <row r="20" spans="3:7" ht="12.75" customHeight="1" thickBot="1" x14ac:dyDescent="0.3">
      <c r="C20" s="51" t="s">
        <v>21</v>
      </c>
      <c r="D20" s="52"/>
      <c r="E20" s="52"/>
      <c r="F20" s="52"/>
      <c r="G20" s="53"/>
    </row>
    <row r="21" spans="3:7" ht="15.75" thickBot="1" x14ac:dyDescent="0.3">
      <c r="C21" s="54" t="s">
        <v>22</v>
      </c>
      <c r="D21" s="55"/>
      <c r="E21" s="12">
        <v>1000</v>
      </c>
      <c r="F21" s="22">
        <v>8113.3</v>
      </c>
      <c r="G21" s="22">
        <v>0</v>
      </c>
    </row>
    <row r="22" spans="3:7" ht="15.75" thickBot="1" x14ac:dyDescent="0.3">
      <c r="C22" s="54" t="s">
        <v>24</v>
      </c>
      <c r="D22" s="55"/>
      <c r="E22" s="12">
        <v>1001</v>
      </c>
      <c r="F22" s="22">
        <v>16639</v>
      </c>
      <c r="G22" s="22">
        <v>0</v>
      </c>
    </row>
    <row r="23" spans="3:7" ht="15.75" thickBot="1" x14ac:dyDescent="0.3">
      <c r="C23" s="54" t="s">
        <v>25</v>
      </c>
      <c r="D23" s="55"/>
      <c r="E23" s="12">
        <v>1002</v>
      </c>
      <c r="F23" s="22">
        <v>8525.7000000000007</v>
      </c>
      <c r="G23" s="22">
        <v>0</v>
      </c>
    </row>
    <row r="24" spans="3:7" ht="15.75" thickBot="1" x14ac:dyDescent="0.3">
      <c r="C24" s="54" t="s">
        <v>26</v>
      </c>
      <c r="D24" s="55"/>
      <c r="E24" s="12">
        <v>1010</v>
      </c>
      <c r="F24" s="12" t="s">
        <v>23</v>
      </c>
      <c r="G24" s="12" t="s">
        <v>23</v>
      </c>
    </row>
    <row r="25" spans="3:7" ht="15.75" thickBot="1" x14ac:dyDescent="0.3">
      <c r="C25" s="54" t="s">
        <v>24</v>
      </c>
      <c r="D25" s="55"/>
      <c r="E25" s="12">
        <v>1011</v>
      </c>
      <c r="F25" s="12" t="s">
        <v>23</v>
      </c>
      <c r="G25" s="12" t="s">
        <v>23</v>
      </c>
    </row>
    <row r="26" spans="3:7" ht="15.75" thickBot="1" x14ac:dyDescent="0.3">
      <c r="C26" s="54" t="s">
        <v>25</v>
      </c>
      <c r="D26" s="55"/>
      <c r="E26" s="12">
        <v>1012</v>
      </c>
      <c r="F26" s="12" t="s">
        <v>23</v>
      </c>
      <c r="G26" s="12" t="s">
        <v>23</v>
      </c>
    </row>
    <row r="27" spans="3:7" ht="15.75" thickBot="1" x14ac:dyDescent="0.3">
      <c r="C27" s="54" t="s">
        <v>27</v>
      </c>
      <c r="D27" s="55"/>
      <c r="E27" s="12">
        <v>1020</v>
      </c>
      <c r="F27" s="12" t="s">
        <v>23</v>
      </c>
      <c r="G27" s="12" t="s">
        <v>23</v>
      </c>
    </row>
    <row r="28" spans="3:7" ht="15.75" thickBot="1" x14ac:dyDescent="0.3">
      <c r="C28" s="54" t="s">
        <v>24</v>
      </c>
      <c r="D28" s="55"/>
      <c r="E28" s="12">
        <v>1021</v>
      </c>
      <c r="F28" s="12" t="s">
        <v>23</v>
      </c>
      <c r="G28" s="12" t="s">
        <v>23</v>
      </c>
    </row>
    <row r="29" spans="3:7" ht="15.75" thickBot="1" x14ac:dyDescent="0.3">
      <c r="C29" s="54" t="s">
        <v>28</v>
      </c>
      <c r="D29" s="55"/>
      <c r="E29" s="12">
        <v>1022</v>
      </c>
      <c r="F29" s="12" t="s">
        <v>23</v>
      </c>
      <c r="G29" s="12" t="s">
        <v>23</v>
      </c>
    </row>
    <row r="30" spans="3:7" ht="15.75" thickBot="1" x14ac:dyDescent="0.3">
      <c r="C30" s="54" t="s">
        <v>29</v>
      </c>
      <c r="D30" s="55"/>
      <c r="E30" s="12">
        <v>1030</v>
      </c>
      <c r="F30" s="12" t="s">
        <v>23</v>
      </c>
      <c r="G30" s="12" t="s">
        <v>23</v>
      </c>
    </row>
    <row r="31" spans="3:7" ht="15.75" thickBot="1" x14ac:dyDescent="0.3">
      <c r="C31" s="54" t="s">
        <v>30</v>
      </c>
      <c r="D31" s="55"/>
      <c r="E31" s="12">
        <v>1040</v>
      </c>
      <c r="F31" s="13" t="s">
        <v>23</v>
      </c>
      <c r="G31" s="13" t="s">
        <v>23</v>
      </c>
    </row>
    <row r="32" spans="3:7" ht="15.75" thickBot="1" x14ac:dyDescent="0.3">
      <c r="C32" s="54" t="s">
        <v>24</v>
      </c>
      <c r="D32" s="55"/>
      <c r="E32" s="12">
        <v>1041</v>
      </c>
      <c r="F32" s="12" t="s">
        <v>23</v>
      </c>
      <c r="G32" s="12" t="s">
        <v>23</v>
      </c>
    </row>
    <row r="33" spans="3:7" ht="15.75" thickBot="1" x14ac:dyDescent="0.3">
      <c r="C33" s="54" t="s">
        <v>28</v>
      </c>
      <c r="D33" s="55"/>
      <c r="E33" s="12">
        <v>1042</v>
      </c>
      <c r="F33" s="12" t="s">
        <v>23</v>
      </c>
      <c r="G33" s="12" t="s">
        <v>23</v>
      </c>
    </row>
    <row r="34" spans="3:7" ht="15.75" thickBot="1" x14ac:dyDescent="0.3">
      <c r="C34" s="54" t="s">
        <v>31</v>
      </c>
      <c r="D34" s="55"/>
      <c r="E34" s="12">
        <v>1050</v>
      </c>
      <c r="F34" s="12" t="s">
        <v>23</v>
      </c>
      <c r="G34" s="12" t="s">
        <v>23</v>
      </c>
    </row>
    <row r="35" spans="3:7" ht="15.75" thickBot="1" x14ac:dyDescent="0.3">
      <c r="C35" s="54" t="s">
        <v>32</v>
      </c>
      <c r="D35" s="55"/>
      <c r="E35" s="12">
        <v>1060</v>
      </c>
      <c r="F35" s="12" t="s">
        <v>23</v>
      </c>
      <c r="G35" s="12" t="s">
        <v>23</v>
      </c>
    </row>
    <row r="36" spans="3:7" ht="15.75" thickBot="1" x14ac:dyDescent="0.3">
      <c r="C36" s="54" t="s">
        <v>33</v>
      </c>
      <c r="D36" s="55"/>
      <c r="E36" s="12">
        <v>1090</v>
      </c>
      <c r="F36" s="12" t="s">
        <v>23</v>
      </c>
      <c r="G36" s="12" t="s">
        <v>23</v>
      </c>
    </row>
    <row r="37" spans="3:7" ht="15.75" thickBot="1" x14ac:dyDescent="0.3">
      <c r="C37" s="51" t="s">
        <v>34</v>
      </c>
      <c r="D37" s="53"/>
      <c r="E37" s="15">
        <v>1095</v>
      </c>
      <c r="F37" s="23">
        <f>SUM(F21,F24,F27,F30,F31,F34,F35,F36)</f>
        <v>8113.3</v>
      </c>
      <c r="G37" s="23">
        <f>SUM(G21,G24,G27,G30,G31,G34,G35,G36)</f>
        <v>0</v>
      </c>
    </row>
    <row r="38" spans="3:7" ht="15.75" thickBot="1" x14ac:dyDescent="0.3">
      <c r="C38" s="51" t="s">
        <v>35</v>
      </c>
      <c r="D38" s="52"/>
      <c r="E38" s="52"/>
      <c r="F38" s="52"/>
      <c r="G38" s="53"/>
    </row>
    <row r="39" spans="3:7" ht="15.75" thickBot="1" x14ac:dyDescent="0.3">
      <c r="C39" s="54" t="s">
        <v>36</v>
      </c>
      <c r="D39" s="55"/>
      <c r="E39" s="12">
        <v>1100</v>
      </c>
      <c r="F39" s="12" t="s">
        <v>23</v>
      </c>
      <c r="G39" s="12" t="s">
        <v>23</v>
      </c>
    </row>
    <row r="40" spans="3:7" ht="15.75" thickBot="1" x14ac:dyDescent="0.3">
      <c r="C40" s="54" t="s">
        <v>37</v>
      </c>
      <c r="D40" s="55"/>
      <c r="E40" s="12">
        <v>1110</v>
      </c>
      <c r="F40" s="12" t="s">
        <v>23</v>
      </c>
      <c r="G40" s="12" t="s">
        <v>23</v>
      </c>
    </row>
    <row r="41" spans="3:7" ht="15.75" thickBot="1" x14ac:dyDescent="0.3">
      <c r="C41" s="54" t="s">
        <v>38</v>
      </c>
      <c r="D41" s="55"/>
      <c r="E41" s="12">
        <v>1111</v>
      </c>
      <c r="F41" s="12" t="s">
        <v>23</v>
      </c>
      <c r="G41" s="12" t="s">
        <v>23</v>
      </c>
    </row>
    <row r="42" spans="3:7" ht="15.75" thickBot="1" x14ac:dyDescent="0.3">
      <c r="C42" s="54" t="s">
        <v>39</v>
      </c>
      <c r="D42" s="55"/>
      <c r="E42" s="12">
        <v>1112</v>
      </c>
      <c r="F42" s="12" t="s">
        <v>23</v>
      </c>
      <c r="G42" s="12" t="s">
        <v>23</v>
      </c>
    </row>
    <row r="43" spans="3:7" ht="15.75" thickBot="1" x14ac:dyDescent="0.3">
      <c r="C43" s="54" t="s">
        <v>40</v>
      </c>
      <c r="D43" s="55"/>
      <c r="E43" s="12" t="s">
        <v>23</v>
      </c>
      <c r="F43" s="12" t="s">
        <v>23</v>
      </c>
      <c r="G43" s="12" t="s">
        <v>23</v>
      </c>
    </row>
    <row r="44" spans="3:7" ht="15.75" thickBot="1" x14ac:dyDescent="0.3">
      <c r="C44" s="54" t="s">
        <v>41</v>
      </c>
      <c r="D44" s="55"/>
      <c r="E44" s="12">
        <v>1120</v>
      </c>
      <c r="F44" s="12" t="s">
        <v>23</v>
      </c>
      <c r="G44" s="12" t="s">
        <v>23</v>
      </c>
    </row>
    <row r="45" spans="3:7" ht="15" customHeight="1" thickBot="1" x14ac:dyDescent="0.3">
      <c r="C45" s="54" t="s">
        <v>42</v>
      </c>
      <c r="D45" s="55"/>
      <c r="E45" s="12">
        <v>1125</v>
      </c>
      <c r="F45" s="12" t="s">
        <v>23</v>
      </c>
      <c r="G45" s="12" t="s">
        <v>23</v>
      </c>
    </row>
    <row r="46" spans="3:7" ht="15.75" thickBot="1" x14ac:dyDescent="0.3">
      <c r="C46" s="54" t="s">
        <v>43</v>
      </c>
      <c r="D46" s="55"/>
      <c r="E46" s="12">
        <v>1130</v>
      </c>
      <c r="F46" s="12" t="s">
        <v>23</v>
      </c>
      <c r="G46" s="12" t="s">
        <v>23</v>
      </c>
    </row>
    <row r="47" spans="3:7" ht="15.75" thickBot="1" x14ac:dyDescent="0.3">
      <c r="C47" s="54" t="s">
        <v>44</v>
      </c>
      <c r="D47" s="55"/>
      <c r="E47" s="12">
        <v>1135</v>
      </c>
      <c r="F47" s="12" t="s">
        <v>23</v>
      </c>
      <c r="G47" s="12" t="s">
        <v>23</v>
      </c>
    </row>
    <row r="48" spans="3:7" ht="15.75" customHeight="1" thickBot="1" x14ac:dyDescent="0.3">
      <c r="C48" s="54" t="s">
        <v>45</v>
      </c>
      <c r="D48" s="55"/>
      <c r="E48" s="12">
        <v>1140</v>
      </c>
      <c r="F48" s="12" t="s">
        <v>23</v>
      </c>
      <c r="G48" s="12" t="s">
        <v>23</v>
      </c>
    </row>
    <row r="49" spans="3:7" ht="15.75" thickBot="1" x14ac:dyDescent="0.3">
      <c r="C49" s="54" t="s">
        <v>46</v>
      </c>
      <c r="D49" s="55"/>
      <c r="E49" s="12">
        <v>1145</v>
      </c>
      <c r="F49" s="12" t="s">
        <v>23</v>
      </c>
      <c r="G49" s="12" t="s">
        <v>23</v>
      </c>
    </row>
    <row r="50" spans="3:7" ht="15.75" thickBot="1" x14ac:dyDescent="0.3">
      <c r="C50" s="54" t="s">
        <v>47</v>
      </c>
      <c r="D50" s="55"/>
      <c r="E50" s="12">
        <v>1150</v>
      </c>
      <c r="F50" s="12" t="s">
        <v>23</v>
      </c>
      <c r="G50" s="12" t="s">
        <v>23</v>
      </c>
    </row>
    <row r="51" spans="3:7" ht="15.75" thickBot="1" x14ac:dyDescent="0.3">
      <c r="C51" s="54" t="s">
        <v>48</v>
      </c>
      <c r="D51" s="55"/>
      <c r="E51" s="12">
        <v>1155</v>
      </c>
      <c r="F51" s="12" t="s">
        <v>23</v>
      </c>
      <c r="G51" s="12" t="s">
        <v>23</v>
      </c>
    </row>
    <row r="52" spans="3:7" ht="15.75" thickBot="1" x14ac:dyDescent="0.3">
      <c r="C52" s="54" t="s">
        <v>49</v>
      </c>
      <c r="D52" s="55"/>
      <c r="E52" s="12" t="s">
        <v>23</v>
      </c>
      <c r="F52" s="12" t="s">
        <v>23</v>
      </c>
      <c r="G52" s="12" t="s">
        <v>23</v>
      </c>
    </row>
    <row r="53" spans="3:7" ht="15.75" thickBot="1" x14ac:dyDescent="0.3">
      <c r="C53" s="54" t="s">
        <v>50</v>
      </c>
      <c r="D53" s="55"/>
      <c r="E53" s="12">
        <v>1160</v>
      </c>
      <c r="F53" s="12" t="s">
        <v>23</v>
      </c>
      <c r="G53" s="12" t="s">
        <v>23</v>
      </c>
    </row>
    <row r="54" spans="3:7" ht="15.75" thickBot="1" x14ac:dyDescent="0.3">
      <c r="C54" s="54" t="s">
        <v>51</v>
      </c>
      <c r="D54" s="55"/>
      <c r="E54" s="12">
        <v>1161</v>
      </c>
      <c r="F54" s="12" t="s">
        <v>23</v>
      </c>
      <c r="G54" s="12" t="s">
        <v>23</v>
      </c>
    </row>
    <row r="55" spans="3:7" ht="15.75" thickBot="1" x14ac:dyDescent="0.3">
      <c r="C55" s="54" t="s">
        <v>52</v>
      </c>
      <c r="D55" s="55"/>
      <c r="E55" s="12">
        <v>1162</v>
      </c>
      <c r="F55" s="12" t="s">
        <v>23</v>
      </c>
      <c r="G55" s="12" t="s">
        <v>23</v>
      </c>
    </row>
    <row r="56" spans="3:7" ht="15.75" thickBot="1" x14ac:dyDescent="0.3">
      <c r="C56" s="54" t="s">
        <v>53</v>
      </c>
      <c r="D56" s="55"/>
      <c r="E56" s="12">
        <v>1163</v>
      </c>
      <c r="F56" s="12" t="s">
        <v>23</v>
      </c>
      <c r="G56" s="12" t="s">
        <v>23</v>
      </c>
    </row>
    <row r="57" spans="3:7" ht="15.75" thickBot="1" x14ac:dyDescent="0.3">
      <c r="C57" s="54" t="s">
        <v>54</v>
      </c>
      <c r="D57" s="55"/>
      <c r="E57" s="12">
        <v>1164</v>
      </c>
      <c r="F57" s="12" t="s">
        <v>23</v>
      </c>
      <c r="G57" s="12" t="s">
        <v>23</v>
      </c>
    </row>
    <row r="58" spans="3:7" ht="15.75" thickBot="1" x14ac:dyDescent="0.3">
      <c r="C58" s="54" t="s">
        <v>55</v>
      </c>
      <c r="D58" s="55"/>
      <c r="E58" s="12">
        <v>1165</v>
      </c>
      <c r="F58" s="12" t="s">
        <v>23</v>
      </c>
      <c r="G58" s="12" t="s">
        <v>23</v>
      </c>
    </row>
    <row r="59" spans="3:7" ht="15.75" thickBot="1" x14ac:dyDescent="0.3">
      <c r="C59" s="54" t="s">
        <v>56</v>
      </c>
      <c r="D59" s="55"/>
      <c r="E59" s="12" t="s">
        <v>23</v>
      </c>
      <c r="F59" s="12" t="s">
        <v>23</v>
      </c>
      <c r="G59" s="12" t="s">
        <v>23</v>
      </c>
    </row>
    <row r="60" spans="3:7" ht="15.75" thickBot="1" x14ac:dyDescent="0.3">
      <c r="C60" s="54" t="s">
        <v>57</v>
      </c>
      <c r="D60" s="55"/>
      <c r="E60" s="12">
        <v>1170</v>
      </c>
      <c r="F60" s="12" t="s">
        <v>23</v>
      </c>
      <c r="G60" s="12" t="s">
        <v>23</v>
      </c>
    </row>
    <row r="61" spans="3:7" ht="14.25" customHeight="1" thickBot="1" x14ac:dyDescent="0.3">
      <c r="C61" s="54" t="s">
        <v>58</v>
      </c>
      <c r="D61" s="55"/>
      <c r="E61" s="12">
        <v>1175</v>
      </c>
      <c r="F61" s="12" t="s">
        <v>23</v>
      </c>
      <c r="G61" s="12" t="s">
        <v>23</v>
      </c>
    </row>
    <row r="62" spans="3:7" ht="15.75" thickBot="1" x14ac:dyDescent="0.3">
      <c r="C62" s="54" t="s">
        <v>59</v>
      </c>
      <c r="D62" s="55"/>
      <c r="E62" s="12">
        <v>1176</v>
      </c>
      <c r="F62" s="12" t="s">
        <v>23</v>
      </c>
      <c r="G62" s="12" t="s">
        <v>23</v>
      </c>
    </row>
    <row r="63" spans="3:7" ht="15.75" thickBot="1" x14ac:dyDescent="0.3">
      <c r="C63" s="54" t="s">
        <v>55</v>
      </c>
      <c r="D63" s="55"/>
      <c r="E63" s="12">
        <v>1177</v>
      </c>
      <c r="F63" s="12" t="s">
        <v>23</v>
      </c>
      <c r="G63" s="12" t="s">
        <v>23</v>
      </c>
    </row>
    <row r="64" spans="3:7" ht="15.75" thickBot="1" x14ac:dyDescent="0.3">
      <c r="C64" s="54" t="s">
        <v>60</v>
      </c>
      <c r="D64" s="55"/>
      <c r="E64" s="12">
        <v>1180</v>
      </c>
      <c r="F64" s="12" t="s">
        <v>23</v>
      </c>
      <c r="G64" s="12" t="s">
        <v>23</v>
      </c>
    </row>
    <row r="65" spans="3:7" ht="15.75" thickBot="1" x14ac:dyDescent="0.3">
      <c r="C65" s="51" t="s">
        <v>61</v>
      </c>
      <c r="D65" s="53"/>
      <c r="E65" s="11">
        <v>1195</v>
      </c>
      <c r="F65" s="22">
        <f>SUM(F39,F40,F44,F45,F46,F47,F48,F49,F50,F51,F53,F58,F64)</f>
        <v>0</v>
      </c>
      <c r="G65" s="22">
        <f>SUM(G39,G40,G44,G45,G46,G47,G48,G49,G50,G51,G53,G58,G64)</f>
        <v>0</v>
      </c>
    </row>
    <row r="66" spans="3:7" ht="15.75" thickBot="1" x14ac:dyDescent="0.3">
      <c r="C66" s="51" t="s">
        <v>62</v>
      </c>
      <c r="D66" s="53"/>
      <c r="E66" s="11">
        <v>1200</v>
      </c>
      <c r="F66" s="12" t="s">
        <v>23</v>
      </c>
      <c r="G66" s="12" t="s">
        <v>23</v>
      </c>
    </row>
    <row r="67" spans="3:7" ht="15.75" thickBot="1" x14ac:dyDescent="0.3">
      <c r="C67" s="51" t="s">
        <v>63</v>
      </c>
      <c r="D67" s="53"/>
      <c r="E67" s="11">
        <v>1300</v>
      </c>
      <c r="F67" s="12">
        <f>SUM(F37,F65,F66)</f>
        <v>8113.3</v>
      </c>
      <c r="G67" s="22">
        <f>SUM(G37,G65,G66)</f>
        <v>0</v>
      </c>
    </row>
    <row r="68" spans="3:7" ht="48.75" thickBot="1" x14ac:dyDescent="0.3">
      <c r="C68" s="49" t="s">
        <v>64</v>
      </c>
      <c r="D68" s="50"/>
      <c r="E68" s="14" t="s">
        <v>18</v>
      </c>
      <c r="F68" s="14" t="s">
        <v>19</v>
      </c>
      <c r="G68" s="14" t="s">
        <v>20</v>
      </c>
    </row>
    <row r="69" spans="3:7" ht="15.75" thickBot="1" x14ac:dyDescent="0.3">
      <c r="C69" s="28">
        <v>1</v>
      </c>
      <c r="D69" s="30"/>
      <c r="E69" s="11">
        <v>2</v>
      </c>
      <c r="F69" s="11">
        <v>3</v>
      </c>
      <c r="G69" s="11">
        <v>4</v>
      </c>
    </row>
    <row r="70" spans="3:7" ht="15.75" customHeight="1" thickBot="1" x14ac:dyDescent="0.3">
      <c r="C70" s="51" t="s">
        <v>65</v>
      </c>
      <c r="D70" s="52"/>
      <c r="E70" s="52"/>
      <c r="F70" s="52"/>
      <c r="G70" s="53"/>
    </row>
    <row r="71" spans="3:7" ht="15.75" thickBot="1" x14ac:dyDescent="0.3">
      <c r="C71" s="54" t="s">
        <v>66</v>
      </c>
      <c r="D71" s="55"/>
      <c r="E71" s="12">
        <v>1400</v>
      </c>
      <c r="F71" s="22">
        <v>16639</v>
      </c>
      <c r="G71" s="22">
        <v>0</v>
      </c>
    </row>
    <row r="72" spans="3:7" ht="15.75" thickBot="1" x14ac:dyDescent="0.3">
      <c r="C72" s="54" t="s">
        <v>67</v>
      </c>
      <c r="D72" s="55"/>
      <c r="E72" s="12">
        <v>1410</v>
      </c>
      <c r="F72" s="12" t="s">
        <v>23</v>
      </c>
      <c r="G72" s="12" t="s">
        <v>23</v>
      </c>
    </row>
    <row r="73" spans="3:7" ht="15.75" thickBot="1" x14ac:dyDescent="0.3">
      <c r="C73" s="54" t="s">
        <v>68</v>
      </c>
      <c r="D73" s="55"/>
      <c r="E73" s="12">
        <v>1420</v>
      </c>
      <c r="F73" s="22">
        <v>-8525.7000000000007</v>
      </c>
      <c r="G73" s="22">
        <v>0</v>
      </c>
    </row>
    <row r="74" spans="3:7" ht="15.75" thickBot="1" x14ac:dyDescent="0.3">
      <c r="C74" s="54" t="s">
        <v>69</v>
      </c>
      <c r="D74" s="55"/>
      <c r="E74" s="12">
        <v>1430</v>
      </c>
      <c r="F74" s="12" t="s">
        <v>23</v>
      </c>
      <c r="G74" s="12" t="s">
        <v>23</v>
      </c>
    </row>
    <row r="75" spans="3:7" ht="15.75" thickBot="1" x14ac:dyDescent="0.3">
      <c r="C75" s="54" t="s">
        <v>70</v>
      </c>
      <c r="D75" s="55"/>
      <c r="E75" s="12">
        <v>1440</v>
      </c>
      <c r="F75" s="12" t="s">
        <v>23</v>
      </c>
      <c r="G75" s="12" t="s">
        <v>23</v>
      </c>
    </row>
    <row r="76" spans="3:7" ht="15.75" thickBot="1" x14ac:dyDescent="0.3">
      <c r="C76" s="54" t="s">
        <v>71</v>
      </c>
      <c r="D76" s="55"/>
      <c r="E76" s="12">
        <v>1450</v>
      </c>
      <c r="F76" s="12" t="s">
        <v>23</v>
      </c>
      <c r="G76" s="12" t="s">
        <v>23</v>
      </c>
    </row>
    <row r="77" spans="3:7" ht="15.75" thickBot="1" x14ac:dyDescent="0.3">
      <c r="C77" s="51" t="s">
        <v>34</v>
      </c>
      <c r="D77" s="53"/>
      <c r="E77" s="11">
        <v>1495</v>
      </c>
      <c r="F77" s="22">
        <v>8113.3</v>
      </c>
      <c r="G77" s="22">
        <f>SUM(G71:G76)</f>
        <v>0</v>
      </c>
    </row>
    <row r="78" spans="3:7" ht="15.75" thickBot="1" x14ac:dyDescent="0.3">
      <c r="C78" s="51" t="s">
        <v>72</v>
      </c>
      <c r="D78" s="52"/>
      <c r="E78" s="52"/>
      <c r="F78" s="52"/>
      <c r="G78" s="53"/>
    </row>
    <row r="79" spans="3:7" ht="15.75" thickBot="1" x14ac:dyDescent="0.3">
      <c r="C79" s="54" t="s">
        <v>73</v>
      </c>
      <c r="D79" s="55"/>
      <c r="E79" s="12" t="s">
        <v>23</v>
      </c>
      <c r="F79" s="12" t="s">
        <v>23</v>
      </c>
      <c r="G79" s="13" t="s">
        <v>23</v>
      </c>
    </row>
    <row r="80" spans="3:7" ht="15.75" thickBot="1" x14ac:dyDescent="0.3">
      <c r="C80" s="54" t="s">
        <v>74</v>
      </c>
      <c r="D80" s="55"/>
      <c r="E80" s="12">
        <v>1500</v>
      </c>
      <c r="F80" s="12" t="s">
        <v>23</v>
      </c>
      <c r="G80" s="12" t="s">
        <v>23</v>
      </c>
    </row>
    <row r="81" spans="3:7" ht="15.75" thickBot="1" x14ac:dyDescent="0.3">
      <c r="C81" s="54" t="s">
        <v>75</v>
      </c>
      <c r="D81" s="55"/>
      <c r="E81" s="12">
        <v>1510</v>
      </c>
      <c r="F81" s="12" t="s">
        <v>23</v>
      </c>
      <c r="G81" s="12" t="s">
        <v>23</v>
      </c>
    </row>
    <row r="82" spans="3:7" ht="15.75" thickBot="1" x14ac:dyDescent="0.3">
      <c r="C82" s="54" t="s">
        <v>76</v>
      </c>
      <c r="D82" s="55"/>
      <c r="E82" s="12">
        <v>1520</v>
      </c>
      <c r="F82" s="12" t="s">
        <v>23</v>
      </c>
      <c r="G82" s="12" t="s">
        <v>23</v>
      </c>
    </row>
    <row r="83" spans="3:7" ht="15.75" thickBot="1" x14ac:dyDescent="0.3">
      <c r="C83" s="54" t="s">
        <v>77</v>
      </c>
      <c r="D83" s="55"/>
      <c r="E83" s="12">
        <v>1530</v>
      </c>
      <c r="F83" s="12" t="s">
        <v>23</v>
      </c>
      <c r="G83" s="12" t="s">
        <v>23</v>
      </c>
    </row>
    <row r="84" spans="3:7" ht="15.75" thickBot="1" x14ac:dyDescent="0.3">
      <c r="C84" s="54" t="s">
        <v>78</v>
      </c>
      <c r="D84" s="55"/>
      <c r="E84" s="12" t="s">
        <v>23</v>
      </c>
      <c r="F84" s="12" t="s">
        <v>23</v>
      </c>
      <c r="G84" s="12" t="s">
        <v>23</v>
      </c>
    </row>
    <row r="85" spans="3:7" ht="15.75" thickBot="1" x14ac:dyDescent="0.3">
      <c r="C85" s="54" t="s">
        <v>79</v>
      </c>
      <c r="D85" s="55"/>
      <c r="E85" s="12">
        <v>1540</v>
      </c>
      <c r="F85" s="12" t="s">
        <v>23</v>
      </c>
      <c r="G85" s="12" t="s">
        <v>23</v>
      </c>
    </row>
    <row r="86" spans="3:7" ht="15.75" customHeight="1" thickBot="1" x14ac:dyDescent="0.3">
      <c r="C86" s="54" t="s">
        <v>42</v>
      </c>
      <c r="D86" s="55"/>
      <c r="E86" s="12">
        <v>1545</v>
      </c>
      <c r="F86" s="12" t="s">
        <v>23</v>
      </c>
      <c r="G86" s="12" t="s">
        <v>23</v>
      </c>
    </row>
    <row r="87" spans="3:7" ht="15.75" thickBot="1" x14ac:dyDescent="0.3">
      <c r="C87" s="54" t="s">
        <v>75</v>
      </c>
      <c r="D87" s="55"/>
      <c r="E87" s="12">
        <v>1550</v>
      </c>
      <c r="F87" s="12" t="s">
        <v>23</v>
      </c>
      <c r="G87" s="12" t="s">
        <v>23</v>
      </c>
    </row>
    <row r="88" spans="3:7" ht="15.75" thickBot="1" x14ac:dyDescent="0.3">
      <c r="C88" s="54" t="s">
        <v>80</v>
      </c>
      <c r="D88" s="55"/>
      <c r="E88" s="12">
        <v>1555</v>
      </c>
      <c r="F88" s="12" t="s">
        <v>23</v>
      </c>
      <c r="G88" s="12" t="s">
        <v>23</v>
      </c>
    </row>
    <row r="89" spans="3:7" ht="15.75" thickBot="1" x14ac:dyDescent="0.3">
      <c r="C89" s="54" t="s">
        <v>81</v>
      </c>
      <c r="D89" s="55"/>
      <c r="E89" s="12">
        <v>1560</v>
      </c>
      <c r="F89" s="12" t="s">
        <v>23</v>
      </c>
      <c r="G89" s="12" t="s">
        <v>23</v>
      </c>
    </row>
    <row r="90" spans="3:7" ht="12.75" customHeight="1" thickBot="1" x14ac:dyDescent="0.3">
      <c r="C90" s="54" t="s">
        <v>45</v>
      </c>
      <c r="D90" s="55"/>
      <c r="E90" s="12">
        <v>1565</v>
      </c>
      <c r="F90" s="12" t="s">
        <v>23</v>
      </c>
      <c r="G90" s="12" t="s">
        <v>23</v>
      </c>
    </row>
    <row r="91" spans="3:7" ht="15.75" thickBot="1" x14ac:dyDescent="0.3">
      <c r="C91" s="54" t="s">
        <v>46</v>
      </c>
      <c r="D91" s="55"/>
      <c r="E91" s="12">
        <v>1570</v>
      </c>
      <c r="F91" s="12" t="s">
        <v>23</v>
      </c>
      <c r="G91" s="12" t="s">
        <v>23</v>
      </c>
    </row>
    <row r="92" spans="3:7" ht="15.75" thickBot="1" x14ac:dyDescent="0.3">
      <c r="C92" s="54" t="s">
        <v>82</v>
      </c>
      <c r="D92" s="55"/>
      <c r="E92" s="12">
        <v>1575</v>
      </c>
      <c r="F92" s="12" t="s">
        <v>23</v>
      </c>
      <c r="G92" s="12" t="s">
        <v>23</v>
      </c>
    </row>
    <row r="93" spans="3:7" ht="15.75" thickBot="1" x14ac:dyDescent="0.3">
      <c r="C93" s="54" t="s">
        <v>74</v>
      </c>
      <c r="D93" s="55"/>
      <c r="E93" s="12">
        <v>1576</v>
      </c>
      <c r="F93" s="12" t="s">
        <v>23</v>
      </c>
      <c r="G93" s="12" t="s">
        <v>23</v>
      </c>
    </row>
    <row r="94" spans="3:7" ht="15.75" thickBot="1" x14ac:dyDescent="0.3">
      <c r="C94" s="51" t="s">
        <v>61</v>
      </c>
      <c r="D94" s="53"/>
      <c r="E94" s="11">
        <v>1595</v>
      </c>
      <c r="F94" s="22">
        <f>SUM(F80:F83,F85:F92)</f>
        <v>0</v>
      </c>
      <c r="G94" s="22">
        <f>SUM(G80:G83,G85:G92)</f>
        <v>0</v>
      </c>
    </row>
    <row r="95" spans="3:7" ht="15.75" thickBot="1" x14ac:dyDescent="0.3">
      <c r="C95" s="51" t="s">
        <v>83</v>
      </c>
      <c r="D95" s="53"/>
      <c r="E95" s="11">
        <v>1600</v>
      </c>
      <c r="F95" s="12" t="s">
        <v>23</v>
      </c>
      <c r="G95" s="12" t="s">
        <v>23</v>
      </c>
    </row>
    <row r="96" spans="3:7" ht="15.75" thickBot="1" x14ac:dyDescent="0.3">
      <c r="C96" s="51" t="s">
        <v>84</v>
      </c>
      <c r="D96" s="53"/>
      <c r="E96" s="11">
        <v>1700</v>
      </c>
      <c r="F96" s="12" t="s">
        <v>23</v>
      </c>
      <c r="G96" s="12" t="s">
        <v>23</v>
      </c>
    </row>
    <row r="97" spans="3:8" ht="15.75" thickBot="1" x14ac:dyDescent="0.3">
      <c r="C97" s="51" t="s">
        <v>63</v>
      </c>
      <c r="D97" s="53"/>
      <c r="E97" s="11">
        <v>1800</v>
      </c>
      <c r="F97" s="22">
        <f>SUM(F77,F94,F95,F96)</f>
        <v>8113.3</v>
      </c>
      <c r="G97" s="22">
        <f>SUM(G77,G94,G95,G96)</f>
        <v>0</v>
      </c>
    </row>
    <row r="99" spans="3:8" x14ac:dyDescent="0.25">
      <c r="D99" s="17" t="s">
        <v>86</v>
      </c>
      <c r="E99" s="56" t="s">
        <v>87</v>
      </c>
      <c r="F99" s="56"/>
      <c r="G99" s="57" t="s">
        <v>88</v>
      </c>
      <c r="H99" s="57"/>
    </row>
    <row r="100" spans="3:8" x14ac:dyDescent="0.25">
      <c r="D100" s="18"/>
      <c r="E100" s="47" t="s">
        <v>89</v>
      </c>
      <c r="F100" s="47"/>
      <c r="G100" s="48" t="s">
        <v>90</v>
      </c>
      <c r="H100" s="48"/>
    </row>
    <row r="101" spans="3:8" x14ac:dyDescent="0.25">
      <c r="D101" s="17" t="s">
        <v>91</v>
      </c>
      <c r="E101" s="56" t="s">
        <v>92</v>
      </c>
      <c r="F101" s="56"/>
      <c r="G101" s="57" t="s">
        <v>93</v>
      </c>
      <c r="H101" s="57"/>
    </row>
    <row r="102" spans="3:8" x14ac:dyDescent="0.25">
      <c r="D102" s="18"/>
      <c r="E102" s="47" t="s">
        <v>89</v>
      </c>
      <c r="F102" s="47"/>
      <c r="G102" s="48" t="s">
        <v>90</v>
      </c>
      <c r="H102" s="48"/>
    </row>
    <row r="103" spans="3:8" x14ac:dyDescent="0.25">
      <c r="D103" s="16"/>
      <c r="E103" s="48" t="s">
        <v>92</v>
      </c>
      <c r="F103" s="48"/>
      <c r="G103" s="58" t="s">
        <v>98</v>
      </c>
      <c r="H103" s="58"/>
    </row>
    <row r="104" spans="3:8" x14ac:dyDescent="0.25">
      <c r="D104" s="16"/>
      <c r="E104" s="47" t="s">
        <v>89</v>
      </c>
      <c r="F104" s="47"/>
      <c r="G104" s="48" t="s">
        <v>90</v>
      </c>
      <c r="H104" s="48"/>
    </row>
    <row r="105" spans="3:8" x14ac:dyDescent="0.25">
      <c r="D105" s="19"/>
      <c r="E105" s="48"/>
      <c r="F105" s="48"/>
      <c r="G105" s="58"/>
      <c r="H105" s="58"/>
    </row>
    <row r="106" spans="3:8" x14ac:dyDescent="0.25">
      <c r="D106" s="19"/>
      <c r="E106" s="47"/>
      <c r="F106" s="47"/>
      <c r="G106" s="48"/>
      <c r="H106" s="48"/>
    </row>
  </sheetData>
  <mergeCells count="115">
    <mergeCell ref="C84:D84"/>
    <mergeCell ref="E103:F103"/>
    <mergeCell ref="G103:H103"/>
    <mergeCell ref="E104:F104"/>
    <mergeCell ref="G104:H104"/>
    <mergeCell ref="C97:D97"/>
    <mergeCell ref="C96:D96"/>
    <mergeCell ref="C95:D95"/>
    <mergeCell ref="C94:D94"/>
    <mergeCell ref="C92:D92"/>
    <mergeCell ref="C63:D63"/>
    <mergeCell ref="C64:D64"/>
    <mergeCell ref="C91:D91"/>
    <mergeCell ref="C93:D93"/>
    <mergeCell ref="C70:G70"/>
    <mergeCell ref="C71:D71"/>
    <mergeCell ref="C72:D72"/>
    <mergeCell ref="C73:D73"/>
    <mergeCell ref="C74:D74"/>
    <mergeCell ref="C75:D75"/>
    <mergeCell ref="C76:D76"/>
    <mergeCell ref="C77:D77"/>
    <mergeCell ref="C78:G78"/>
    <mergeCell ref="C85:D85"/>
    <mergeCell ref="C86:D86"/>
    <mergeCell ref="C87:D87"/>
    <mergeCell ref="C88:D88"/>
    <mergeCell ref="C89:D89"/>
    <mergeCell ref="C90:D90"/>
    <mergeCell ref="C79:D79"/>
    <mergeCell ref="C80:D80"/>
    <mergeCell ref="C81:D81"/>
    <mergeCell ref="C82:D82"/>
    <mergeCell ref="C83:D83"/>
    <mergeCell ref="C43:D43"/>
    <mergeCell ref="C44:D44"/>
    <mergeCell ref="C57:D57"/>
    <mergeCell ref="C58:D58"/>
    <mergeCell ref="C59:D59"/>
    <mergeCell ref="C60:D60"/>
    <mergeCell ref="C61:D61"/>
    <mergeCell ref="C62:D62"/>
    <mergeCell ref="C51:D51"/>
    <mergeCell ref="C52:D52"/>
    <mergeCell ref="C53:D53"/>
    <mergeCell ref="C54:D54"/>
    <mergeCell ref="C55:D55"/>
    <mergeCell ref="C56:D56"/>
    <mergeCell ref="C31:D31"/>
    <mergeCell ref="E105:F105"/>
    <mergeCell ref="G105:H105"/>
    <mergeCell ref="C32:D32"/>
    <mergeCell ref="C33:D33"/>
    <mergeCell ref="C34:D34"/>
    <mergeCell ref="C35:D35"/>
    <mergeCell ref="C36:D36"/>
    <mergeCell ref="C37:D37"/>
    <mergeCell ref="C67:D67"/>
    <mergeCell ref="C66:D66"/>
    <mergeCell ref="C38:G38"/>
    <mergeCell ref="C45:D45"/>
    <mergeCell ref="C46:D46"/>
    <mergeCell ref="C47:D47"/>
    <mergeCell ref="C48:D48"/>
    <mergeCell ref="C49:D49"/>
    <mergeCell ref="C50:D50"/>
    <mergeCell ref="C39:D39"/>
    <mergeCell ref="C40:D40"/>
    <mergeCell ref="C65:D65"/>
    <mergeCell ref="C69:D69"/>
    <mergeCell ref="C41:D41"/>
    <mergeCell ref="C42:D42"/>
    <mergeCell ref="E106:F106"/>
    <mergeCell ref="G106:H106"/>
    <mergeCell ref="C18:D18"/>
    <mergeCell ref="C19:D19"/>
    <mergeCell ref="C20:G20"/>
    <mergeCell ref="C21:D21"/>
    <mergeCell ref="C22:D22"/>
    <mergeCell ref="C23:D23"/>
    <mergeCell ref="E102:F102"/>
    <mergeCell ref="G102:H102"/>
    <mergeCell ref="E99:F99"/>
    <mergeCell ref="G99:H99"/>
    <mergeCell ref="E100:F100"/>
    <mergeCell ref="G100:H100"/>
    <mergeCell ref="E101:F101"/>
    <mergeCell ref="G101:H101"/>
    <mergeCell ref="C24:D24"/>
    <mergeCell ref="C68:D68"/>
    <mergeCell ref="C25:D25"/>
    <mergeCell ref="C26:D26"/>
    <mergeCell ref="C27:D27"/>
    <mergeCell ref="C28:D28"/>
    <mergeCell ref="C29:D29"/>
    <mergeCell ref="C30:D30"/>
    <mergeCell ref="C5:E5"/>
    <mergeCell ref="H5:J5"/>
    <mergeCell ref="D7:F7"/>
    <mergeCell ref="H7:J7"/>
    <mergeCell ref="F1:L1"/>
    <mergeCell ref="F2:L2"/>
    <mergeCell ref="F3:L3"/>
    <mergeCell ref="C16:J16"/>
    <mergeCell ref="C6:G6"/>
    <mergeCell ref="H11:J11"/>
    <mergeCell ref="C12:G12"/>
    <mergeCell ref="C13:H13"/>
    <mergeCell ref="C15:J15"/>
    <mergeCell ref="D8:F8"/>
    <mergeCell ref="H8:J8"/>
    <mergeCell ref="D9:F9"/>
    <mergeCell ref="H9:J9"/>
    <mergeCell ref="D10:F10"/>
    <mergeCell ref="H10:J10"/>
  </mergeCells>
  <pageMargins left="0.16" right="0.15748031496062992" top="0.4" bottom="0.37" header="0.27" footer="0.19685039370078741"/>
  <pageSetup paperSize="9" scale="89" fitToWidth="2" fitToHeight="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2024-08-26T08:29:35Z</dcterms:modified>
</cp:coreProperties>
</file>